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TABILIDAD PARA TRASPASO\2018\CUENTA PUBLICA 2018\12_DICIEMBRE\DIGITALES PARA ENTREGA\"/>
    </mc:Choice>
  </mc:AlternateContent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F46" i="4" l="1"/>
  <c r="G46" i="4"/>
  <c r="G24" i="4"/>
  <c r="F24" i="4"/>
  <c r="G14" i="4"/>
  <c r="F14" i="4"/>
  <c r="C27" i="4"/>
  <c r="B27" i="4"/>
  <c r="C13" i="4"/>
  <c r="B13" i="4"/>
  <c r="F26" i="4" l="1"/>
  <c r="F48" i="4" s="1"/>
  <c r="G26" i="4"/>
  <c r="G48" i="4" s="1"/>
  <c r="B29" i="4"/>
  <c r="C29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<sst xmlns="http://schemas.openxmlformats.org/spreadsheetml/2006/main" count="60" uniqueCount="60">
  <si>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</si>
  <si>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</si>
  <si>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</si>
  <si>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</si>
  <si>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</si>
  <si>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</si>
  <si>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</si>
  <si>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</si>
  <si>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</si>
  <si>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</si>
  <si>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</si>
  <si>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</si>
  <si>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</si>
  <si>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</si>
  <si>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</si>
  <si>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</si>
  <si>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</si>
  <si>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</si>
  <si>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</si>
  <si>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</si>
  <si>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</si>
  <si>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</si>
  <si>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</si>
  <si>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</si>
  <si>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</si>
  <si>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</si>
  <si>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</si>
  <si>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</si>
  <si>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</si>
  <si>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</si>
  <si>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</si>
  <si>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</si>
  <si>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</si>
  <si>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</si>
  <si>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</si>
  <si>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</si>
  <si>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</si>
  <si>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</si>
  <si>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</si>
  <si>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</si>
  <si>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</si>
  <si>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</si>
  <si>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</si>
  <si>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</si>
  <si>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</si>
  <si>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</si>
  <si>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</si>
  <si>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</si>
  <si>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</si>
  <si>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</si>
  <si>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</si>
  <si>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</si>
  <si>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</si>
  <si>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</si>
  <si>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</si>
  <si>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</si>
  <si>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</si>
  <si>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</si>
  <si>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</si>
  <si>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SISTEMA PARA EL DESARROLLO INTEGRAL DE LA FAMILIA DEL MUNICIPIO COMONFORT, GTO.
Estado de Situación Financiera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</si>
</sst>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Normal="100" zoomScaleSheetLayoutView="100" workbookViewId="0">
      <selection activeCell="E16" sqref="E16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59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1307255.3700000001</v>
      </c>
      <c r="C5" s="12">
        <v>2189014.21</v>
      </c>
      <c r="D5" s="17"/>
      <c r="E5" s="11" t="s">
        <v>41</v>
      </c>
      <c r="F5" s="12">
        <v>429900.36</v>
      </c>
      <c r="G5" s="5">
        <v>389511.89</v>
      </c>
    </row>
    <row r="6" spans="1:7" x14ac:dyDescent="0.2">
      <c r="A6" s="30" t="s">
        <v>28</v>
      </c>
      <c r="B6" s="12">
        <v>1248170.2</v>
      </c>
      <c r="C6" s="12">
        <v>211480.75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766790.66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2555425.5700000003</v>
      </c>
      <c r="C13" s="10">
        <f>SUM(C5:C11)</f>
        <v>3167285.62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429900.36</v>
      </c>
      <c r="G14" s="5">
        <f>SUM(G5:G12)</f>
        <v>389511.89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3005243.94</v>
      </c>
      <c r="C18" s="12">
        <v>1247154.6200000001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5467208.5899999999</v>
      </c>
      <c r="C19" s="12">
        <v>5367843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51468</v>
      </c>
      <c r="C20" s="12">
        <v>29771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-3463826.73</v>
      </c>
      <c r="C21" s="12">
        <v>-2604666.7999999998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429900.36</v>
      </c>
      <c r="G26" s="6">
        <f>SUM(G14+G24)</f>
        <v>389511.89</v>
      </c>
    </row>
    <row r="27" spans="1:7" x14ac:dyDescent="0.2">
      <c r="A27" s="37" t="s">
        <v>8</v>
      </c>
      <c r="B27" s="10">
        <f>SUM(B16:B23)+B25</f>
        <v>5060093.7999999989</v>
      </c>
      <c r="C27" s="10">
        <f>SUM(C16:C23)+C25</f>
        <v>4040101.8200000003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7615519.3699999992</v>
      </c>
      <c r="C29" s="10">
        <f>C13+C27</f>
        <v>7207387.4400000004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-7525.28</v>
      </c>
      <c r="G30" s="6">
        <f>SUM(G31:G33)</f>
        <v>854580.69</v>
      </c>
    </row>
    <row r="31" spans="1:7" x14ac:dyDescent="0.2">
      <c r="A31" s="31"/>
      <c r="B31" s="15"/>
      <c r="C31" s="15"/>
      <c r="D31" s="17"/>
      <c r="E31" s="11" t="s">
        <v>2</v>
      </c>
      <c r="F31" s="12">
        <v>-7525.28</v>
      </c>
      <c r="G31" s="5">
        <v>854580.69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7193144.29</v>
      </c>
      <c r="G35" s="6">
        <f>SUM(G36:G40)</f>
        <v>5963294.8599999994</v>
      </c>
    </row>
    <row r="36" spans="1:7" x14ac:dyDescent="0.2">
      <c r="A36" s="31"/>
      <c r="B36" s="15"/>
      <c r="C36" s="15"/>
      <c r="D36" s="17"/>
      <c r="E36" s="11" t="s">
        <v>52</v>
      </c>
      <c r="F36" s="12">
        <v>1140710.05</v>
      </c>
      <c r="G36" s="5">
        <v>1490065.44</v>
      </c>
    </row>
    <row r="37" spans="1:7" x14ac:dyDescent="0.2">
      <c r="A37" s="31"/>
      <c r="B37" s="15"/>
      <c r="C37" s="15"/>
      <c r="D37" s="17"/>
      <c r="E37" s="11" t="s">
        <v>19</v>
      </c>
      <c r="F37" s="12">
        <v>6052434.2400000002</v>
      </c>
      <c r="G37" s="5">
        <v>4473229.42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7185619.0099999998</v>
      </c>
      <c r="G46" s="5">
        <f>SUM(G42+G35+G30)</f>
        <v>6817875.5499999989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7615519.3700000001</v>
      </c>
      <c r="G48" s="20">
        <f>G46+G26</f>
        <v>7207387.4399999985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6" t="s">
        <v>58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FAM ALVAREZ</cp:lastModifiedBy>
  <cp:lastPrinted>2018-03-04T05:00:29Z</cp:lastPrinted>
  <dcterms:created xsi:type="dcterms:W3CDTF">2012-12-11T20:26:08Z</dcterms:created>
  <dcterms:modified xsi:type="dcterms:W3CDTF">2019-01-29T20:25:56Z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